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GonZuz\Żywność DDS+\Załącznik nr 2 - Wykaz asortymentowo-cenowy\"/>
    </mc:Choice>
  </mc:AlternateContent>
  <xr:revisionPtr revIDLastSave="0" documentId="13_ncr:1_{7351F769-58E2-456A-9E0A-816880A041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I42" i="1"/>
  <c r="H41" i="1"/>
  <c r="H42" i="1"/>
  <c r="F41" i="1"/>
  <c r="F42" i="1"/>
  <c r="F40" i="1"/>
  <c r="H40" i="1" s="1"/>
  <c r="I40" i="1" s="1"/>
  <c r="F39" i="1"/>
  <c r="D35" i="1"/>
  <c r="F35" i="1" s="1"/>
  <c r="D27" i="1"/>
  <c r="F27" i="1" s="1"/>
  <c r="H27" i="1" s="1"/>
  <c r="I27" i="1" s="1"/>
  <c r="D22" i="1"/>
  <c r="F22" i="1" s="1"/>
  <c r="F7" i="1"/>
  <c r="H7" i="1" s="1"/>
  <c r="F8" i="1"/>
  <c r="F9" i="1"/>
  <c r="F10" i="1"/>
  <c r="F11" i="1"/>
  <c r="H11" i="1" s="1"/>
  <c r="I11" i="1" s="1"/>
  <c r="F12" i="1"/>
  <c r="H12" i="1" s="1"/>
  <c r="I12" i="1" s="1"/>
  <c r="F13" i="1"/>
  <c r="H13" i="1" s="1"/>
  <c r="F14" i="1"/>
  <c r="F15" i="1"/>
  <c r="H15" i="1" s="1"/>
  <c r="F16" i="1"/>
  <c r="H16" i="1" s="1"/>
  <c r="F17" i="1"/>
  <c r="H17" i="1" s="1"/>
  <c r="F18" i="1"/>
  <c r="F19" i="1"/>
  <c r="H19" i="1" s="1"/>
  <c r="F20" i="1"/>
  <c r="F21" i="1"/>
  <c r="F23" i="1"/>
  <c r="H23" i="1" s="1"/>
  <c r="F24" i="1"/>
  <c r="H24" i="1" s="1"/>
  <c r="I24" i="1" s="1"/>
  <c r="F25" i="1"/>
  <c r="H25" i="1" s="1"/>
  <c r="F26" i="1"/>
  <c r="H26" i="1" s="1"/>
  <c r="F28" i="1"/>
  <c r="F29" i="1"/>
  <c r="H29" i="1" s="1"/>
  <c r="F30" i="1"/>
  <c r="F31" i="1"/>
  <c r="H31" i="1" s="1"/>
  <c r="I31" i="1" s="1"/>
  <c r="F32" i="1"/>
  <c r="H32" i="1" s="1"/>
  <c r="F33" i="1"/>
  <c r="H33" i="1" s="1"/>
  <c r="F34" i="1"/>
  <c r="H34" i="1" s="1"/>
  <c r="I34" i="1" s="1"/>
  <c r="F36" i="1"/>
  <c r="F37" i="1"/>
  <c r="F38" i="1"/>
  <c r="H38" i="1" s="1"/>
  <c r="F43" i="1"/>
  <c r="F6" i="1"/>
  <c r="H6" i="1" s="1"/>
  <c r="I6" i="1" s="1"/>
  <c r="H39" i="1" l="1"/>
  <c r="I39" i="1" s="1"/>
  <c r="H18" i="1"/>
  <c r="I18" i="1" s="1"/>
  <c r="I19" i="1"/>
  <c r="H21" i="1"/>
  <c r="I21" i="1" s="1"/>
  <c r="H9" i="1"/>
  <c r="I9" i="1" s="1"/>
  <c r="I29" i="1"/>
  <c r="I32" i="1"/>
  <c r="H8" i="1"/>
  <c r="I8" i="1" s="1"/>
  <c r="H36" i="1"/>
  <c r="I36" i="1" s="1"/>
  <c r="H35" i="1"/>
  <c r="I35" i="1" s="1"/>
  <c r="H37" i="1"/>
  <c r="I37" i="1" s="1"/>
  <c r="I38" i="1"/>
  <c r="H43" i="1"/>
  <c r="I43" i="1" s="1"/>
  <c r="I33" i="1"/>
  <c r="H30" i="1"/>
  <c r="I30" i="1" s="1"/>
  <c r="H28" i="1"/>
  <c r="I28" i="1" s="1"/>
  <c r="I26" i="1"/>
  <c r="I25" i="1"/>
  <c r="I23" i="1"/>
  <c r="H22" i="1"/>
  <c r="I22" i="1" s="1"/>
  <c r="H20" i="1"/>
  <c r="I20" i="1" s="1"/>
  <c r="I17" i="1"/>
  <c r="I16" i="1"/>
  <c r="I15" i="1"/>
  <c r="H14" i="1"/>
  <c r="I14" i="1" s="1"/>
  <c r="I13" i="1"/>
  <c r="H10" i="1"/>
  <c r="I10" i="1" s="1"/>
  <c r="I7" i="1"/>
  <c r="F44" i="1"/>
  <c r="I44" i="1" l="1"/>
  <c r="H44" i="1"/>
</calcChain>
</file>

<file path=xl/sharedStrings.xml><?xml version="1.0" encoding="utf-8"?>
<sst xmlns="http://schemas.openxmlformats.org/spreadsheetml/2006/main" count="166" uniqueCount="93">
  <si>
    <t>WYKAZ ASORTYMENTOWO-CENOWY</t>
  </si>
  <si>
    <t>Lp</t>
  </si>
  <si>
    <t>Opis Przedmiotu zamówienia</t>
  </si>
  <si>
    <t>JM.</t>
  </si>
  <si>
    <t>Szacunkowa ilość dostawy półrocznej</t>
  </si>
  <si>
    <t>Podatek VAT %</t>
  </si>
  <si>
    <t>Minimalny termin przydatności do spożycia</t>
  </si>
  <si>
    <t>1.</t>
  </si>
  <si>
    <t>Filet z indyka</t>
  </si>
  <si>
    <t>kg</t>
  </si>
  <si>
    <t>2dni</t>
  </si>
  <si>
    <t>2.</t>
  </si>
  <si>
    <t>3.</t>
  </si>
  <si>
    <t>Skrzydło z indyka</t>
  </si>
  <si>
    <t>4.</t>
  </si>
  <si>
    <t>5.</t>
  </si>
  <si>
    <t>Udziec górny z kurczaka</t>
  </si>
  <si>
    <t>6.</t>
  </si>
  <si>
    <t>Udziec z indyka b/k i bez skóry trybow.</t>
  </si>
  <si>
    <t>7.</t>
  </si>
  <si>
    <t>Udziec z indyka z kością</t>
  </si>
  <si>
    <t>8.</t>
  </si>
  <si>
    <t>Żołądki z indyka</t>
  </si>
  <si>
    <t>9.</t>
  </si>
  <si>
    <t>Wątroba z indyka</t>
  </si>
  <si>
    <t>10.</t>
  </si>
  <si>
    <t>Łopatka wp b/k</t>
  </si>
  <si>
    <t>11.</t>
  </si>
  <si>
    <t>Schab b/k</t>
  </si>
  <si>
    <t>12.</t>
  </si>
  <si>
    <t>13.</t>
  </si>
  <si>
    <t>Porcje rosołowe drobiowe</t>
  </si>
  <si>
    <t>14.</t>
  </si>
  <si>
    <t>Kości wędzone wieprzowe</t>
  </si>
  <si>
    <t>15.</t>
  </si>
  <si>
    <t>Kiełbasa krakowska parzona</t>
  </si>
  <si>
    <t>4 dni</t>
  </si>
  <si>
    <t>16.</t>
  </si>
  <si>
    <t>Mielonka tyrolska min 55% mięsa</t>
  </si>
  <si>
    <t>17.</t>
  </si>
  <si>
    <t xml:space="preserve">Kiełbasa kminkowa wieprzowa </t>
  </si>
  <si>
    <t>18.</t>
  </si>
  <si>
    <t>Polędwica sopocka (min 75% mięsa wieprzowa wędzona)</t>
  </si>
  <si>
    <t>19.</t>
  </si>
  <si>
    <t>Kiełbasa krakowska podsuszana</t>
  </si>
  <si>
    <t>20.</t>
  </si>
  <si>
    <t>21.</t>
  </si>
  <si>
    <t>22.</t>
  </si>
  <si>
    <t>Kaszanka</t>
  </si>
  <si>
    <t>23.</t>
  </si>
  <si>
    <t>Kiełbasa toruńska (min.75% mięsa wieprzowego lub równoważna)</t>
  </si>
  <si>
    <t>24.</t>
  </si>
  <si>
    <t>25.</t>
  </si>
  <si>
    <t>26.</t>
  </si>
  <si>
    <t xml:space="preserve">Pasztetowa wieprzowa </t>
  </si>
  <si>
    <t>27.</t>
  </si>
  <si>
    <t>Parówka śląska</t>
  </si>
  <si>
    <t>28.</t>
  </si>
  <si>
    <t>29.</t>
  </si>
  <si>
    <t>30.</t>
  </si>
  <si>
    <t>31.</t>
  </si>
  <si>
    <t>32.</t>
  </si>
  <si>
    <t>Salceson wieprzowy</t>
  </si>
  <si>
    <t>33.</t>
  </si>
  <si>
    <t>34.</t>
  </si>
  <si>
    <t>Kiełbasa biała cienka (min. 86% mięsa)</t>
  </si>
  <si>
    <t>Boczek wędzony</t>
  </si>
  <si>
    <t>Cena jedn. netto zł</t>
  </si>
  <si>
    <t>Wartość ogółem półrocznej dostawy netto zł</t>
  </si>
  <si>
    <t xml:space="preserve">Podatek kwota zł </t>
  </si>
  <si>
    <t>Wartość ogółem półrocznej dostawy brutto zł</t>
  </si>
  <si>
    <t>WARTOŚĆ OGÓŁEM:</t>
  </si>
  <si>
    <t>TERMINY DOSTAWY: 2 lub 3 razy w tygodniu, w godz. 6:00 do 8:00</t>
  </si>
  <si>
    <t>…………………………………………………..
Niniejszy formularz należy opatrzyć
kwalifikowanym podpisem elektronicznym,
podpisem zaufanym
lub podpisem osobistym osoby uprawnionej</t>
  </si>
  <si>
    <t>Wszystkie ceny ujęte w formularzu cenowym należy podać z dokładnością do dwóch miejsc po przecinku!</t>
  </si>
  <si>
    <t>Filet z indyka wędzony(min.65% mięsa)</t>
  </si>
  <si>
    <t>Wołowe rosołowe (szponder,mostek)</t>
  </si>
  <si>
    <t>Kiełbasa szynkowa wp.(min.60% mięsa wp.parzona)</t>
  </si>
  <si>
    <t>Karczek wp.b/kosci</t>
  </si>
  <si>
    <t>Kiełbasa podwawelska(73% mięsa wp.)</t>
  </si>
  <si>
    <t>Wędzonka wieprzowa 80% mięsa wp.</t>
  </si>
  <si>
    <t>Wędlina drobiowa wędzona min.60% mięsa</t>
  </si>
  <si>
    <t>Wędlina drobiowa parzona min 70% mięsa</t>
  </si>
  <si>
    <t>Parówka drobiowa(min.60%mięsa, bez MOM)</t>
  </si>
  <si>
    <t>Polędwica bez dymu wieprzowa parzona min.75% mięsa</t>
  </si>
  <si>
    <t>Filet z kurczaka</t>
  </si>
  <si>
    <t>Salami wieprzowe w pastrach</t>
  </si>
  <si>
    <t>35.</t>
  </si>
  <si>
    <t>Kiełbasa Śląska</t>
  </si>
  <si>
    <t>Kiełbasa biała parzona</t>
  </si>
  <si>
    <t>Ćwiartka z kurczaka</t>
  </si>
  <si>
    <r>
      <rPr>
        <sz val="10"/>
        <color theme="1"/>
        <rFont val="Arial"/>
        <family val="2"/>
        <charset val="238"/>
      </rPr>
      <t xml:space="preserve">OPS.DKA.260.3.2023         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</t>
    </r>
    <r>
      <rPr>
        <b/>
        <sz val="10"/>
        <color theme="1"/>
        <rFont val="Arial"/>
        <family val="2"/>
        <charset val="238"/>
      </rPr>
      <t>Załącznik nr 2.1 do Zapytania Ofertowego pakiet I - MIĘSO I WĘDLINY</t>
    </r>
    <r>
      <rPr>
        <sz val="10"/>
        <color theme="1"/>
        <rFont val="Arial"/>
        <family val="2"/>
        <charset val="238"/>
      </rPr>
      <t xml:space="preserve"> </t>
    </r>
  </si>
  <si>
    <t>Sukcesywna dostawa artykułów spożywczych do Ośrodka Pomocy Społecznej w Czechowicach-Dziedzicach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</si>
</sst>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u/>
      <sz val="10"/>
      <color rgb="FFC0000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4" fillId="2" borderId="9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topLeftCell="A28" workbookViewId="0">
      <selection activeCell="D36" sqref="D36"/>
    </sheetView>
  </sheetViews>
  <sheetFormatPr defaultRowHeight="15" x14ac:dyDescent="0.25"/>
  <cols>
    <col min="1" max="1" width="4.5703125" customWidth="1"/>
    <col min="2" max="2" width="24.7109375" customWidth="1"/>
    <col min="3" max="3" width="10.28515625" customWidth="1"/>
    <col min="4" max="4" width="18.7109375" customWidth="1"/>
    <col min="5" max="5" width="14.140625" customWidth="1"/>
    <col min="6" max="6" width="16.42578125" customWidth="1"/>
    <col min="9" max="9" width="16.140625" customWidth="1"/>
    <col min="10" max="10" width="13.140625" customWidth="1"/>
  </cols>
  <sheetData>
    <row r="1" spans="1:10" ht="45.75" customHeight="1" thickBot="1" x14ac:dyDescent="0.3">
      <c r="A1" s="30" t="s">
        <v>92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45" customHeight="1" x14ac:dyDescent="0.25">
      <c r="A2" s="33" t="s">
        <v>91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48.75" customHeight="1" x14ac:dyDescent="0.25">
      <c r="A3" s="38" t="s">
        <v>72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41.25" customHeight="1" thickBot="1" x14ac:dyDescent="0.3">
      <c r="A4" s="34" t="s">
        <v>0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51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67</v>
      </c>
      <c r="F5" s="1" t="s">
        <v>68</v>
      </c>
      <c r="G5" s="1" t="s">
        <v>5</v>
      </c>
      <c r="H5" s="1" t="s">
        <v>69</v>
      </c>
      <c r="I5" s="1" t="s">
        <v>70</v>
      </c>
      <c r="J5" s="2" t="s">
        <v>6</v>
      </c>
    </row>
    <row r="6" spans="1:10" ht="15.75" thickBot="1" x14ac:dyDescent="0.3">
      <c r="A6" s="3" t="s">
        <v>7</v>
      </c>
      <c r="B6" s="18" t="s">
        <v>8</v>
      </c>
      <c r="C6" s="4" t="s">
        <v>9</v>
      </c>
      <c r="D6" s="4">
        <v>40</v>
      </c>
      <c r="E6" s="5"/>
      <c r="F6" s="5">
        <f>(D6*E6)</f>
        <v>0</v>
      </c>
      <c r="G6" s="15"/>
      <c r="H6" s="5">
        <f>(F6*G6)</f>
        <v>0</v>
      </c>
      <c r="I6" s="5">
        <f>SUM(F6+H6)</f>
        <v>0</v>
      </c>
      <c r="J6" s="6" t="s">
        <v>10</v>
      </c>
    </row>
    <row r="7" spans="1:10" ht="15.75" thickBot="1" x14ac:dyDescent="0.3">
      <c r="A7" s="3" t="s">
        <v>11</v>
      </c>
      <c r="B7" s="19" t="s">
        <v>85</v>
      </c>
      <c r="C7" s="7" t="s">
        <v>9</v>
      </c>
      <c r="D7" s="7">
        <v>120</v>
      </c>
      <c r="E7" s="8"/>
      <c r="F7" s="8">
        <f t="shared" ref="F7:F43" si="0">(D7*E7)</f>
        <v>0</v>
      </c>
      <c r="G7" s="8"/>
      <c r="H7" s="8">
        <f t="shared" ref="H7:H43" si="1">(F7*G7)</f>
        <v>0</v>
      </c>
      <c r="I7" s="8">
        <f t="shared" ref="I7:I43" si="2">SUM(F7+H7)</f>
        <v>0</v>
      </c>
      <c r="J7" s="9" t="s">
        <v>10</v>
      </c>
    </row>
    <row r="8" spans="1:10" ht="15.75" thickBot="1" x14ac:dyDescent="0.3">
      <c r="A8" s="3" t="s">
        <v>12</v>
      </c>
      <c r="B8" s="19" t="s">
        <v>13</v>
      </c>
      <c r="C8" s="7" t="s">
        <v>9</v>
      </c>
      <c r="D8" s="7">
        <v>25</v>
      </c>
      <c r="E8" s="8"/>
      <c r="F8" s="8">
        <f t="shared" si="0"/>
        <v>0</v>
      </c>
      <c r="G8" s="8"/>
      <c r="H8" s="8">
        <f t="shared" si="1"/>
        <v>0</v>
      </c>
      <c r="I8" s="8">
        <f t="shared" si="2"/>
        <v>0</v>
      </c>
      <c r="J8" s="9" t="s">
        <v>10</v>
      </c>
    </row>
    <row r="9" spans="1:10" ht="30.75" customHeight="1" thickBot="1" x14ac:dyDescent="0.3">
      <c r="A9" s="3" t="s">
        <v>14</v>
      </c>
      <c r="B9" s="19" t="s">
        <v>16</v>
      </c>
      <c r="C9" s="7" t="s">
        <v>9</v>
      </c>
      <c r="D9" s="7">
        <v>90</v>
      </c>
      <c r="E9" s="8"/>
      <c r="F9" s="8">
        <f t="shared" si="0"/>
        <v>0</v>
      </c>
      <c r="G9" s="8"/>
      <c r="H9" s="8">
        <f t="shared" si="1"/>
        <v>0</v>
      </c>
      <c r="I9" s="8">
        <f t="shared" si="2"/>
        <v>0</v>
      </c>
      <c r="J9" s="9" t="s">
        <v>10</v>
      </c>
    </row>
    <row r="10" spans="1:10" ht="26.25" thickBot="1" x14ac:dyDescent="0.3">
      <c r="A10" s="3" t="s">
        <v>15</v>
      </c>
      <c r="B10" s="19" t="s">
        <v>18</v>
      </c>
      <c r="C10" s="7" t="s">
        <v>9</v>
      </c>
      <c r="D10" s="7">
        <v>65</v>
      </c>
      <c r="E10" s="8"/>
      <c r="F10" s="8">
        <f t="shared" si="0"/>
        <v>0</v>
      </c>
      <c r="G10" s="8"/>
      <c r="H10" s="8">
        <f t="shared" si="1"/>
        <v>0</v>
      </c>
      <c r="I10" s="8">
        <f t="shared" si="2"/>
        <v>0</v>
      </c>
      <c r="J10" s="9" t="s">
        <v>10</v>
      </c>
    </row>
    <row r="11" spans="1:10" ht="30.75" customHeight="1" thickBot="1" x14ac:dyDescent="0.3">
      <c r="A11" s="3" t="s">
        <v>17</v>
      </c>
      <c r="B11" s="19" t="s">
        <v>20</v>
      </c>
      <c r="C11" s="7" t="s">
        <v>9</v>
      </c>
      <c r="D11" s="7">
        <v>40</v>
      </c>
      <c r="E11" s="8"/>
      <c r="F11" s="8">
        <f t="shared" si="0"/>
        <v>0</v>
      </c>
      <c r="G11" s="8"/>
      <c r="H11" s="8">
        <f t="shared" si="1"/>
        <v>0</v>
      </c>
      <c r="I11" s="8">
        <f t="shared" si="2"/>
        <v>0</v>
      </c>
      <c r="J11" s="9" t="s">
        <v>10</v>
      </c>
    </row>
    <row r="12" spans="1:10" ht="15.75" thickBot="1" x14ac:dyDescent="0.3">
      <c r="A12" s="3" t="s">
        <v>19</v>
      </c>
      <c r="B12" s="19" t="s">
        <v>22</v>
      </c>
      <c r="C12" s="7" t="s">
        <v>9</v>
      </c>
      <c r="D12" s="7">
        <v>25</v>
      </c>
      <c r="E12" s="8"/>
      <c r="F12" s="8">
        <f t="shared" si="0"/>
        <v>0</v>
      </c>
      <c r="G12" s="8"/>
      <c r="H12" s="8">
        <f t="shared" si="1"/>
        <v>0</v>
      </c>
      <c r="I12" s="8">
        <f t="shared" si="2"/>
        <v>0</v>
      </c>
      <c r="J12" s="9" t="s">
        <v>10</v>
      </c>
    </row>
    <row r="13" spans="1:10" ht="15.75" thickBot="1" x14ac:dyDescent="0.3">
      <c r="A13" s="3" t="s">
        <v>21</v>
      </c>
      <c r="B13" s="19" t="s">
        <v>24</v>
      </c>
      <c r="C13" s="7" t="s">
        <v>9</v>
      </c>
      <c r="D13" s="7">
        <v>25</v>
      </c>
      <c r="E13" s="8"/>
      <c r="F13" s="8">
        <f t="shared" si="0"/>
        <v>0</v>
      </c>
      <c r="G13" s="8"/>
      <c r="H13" s="8">
        <f t="shared" si="1"/>
        <v>0</v>
      </c>
      <c r="I13" s="8">
        <f t="shared" si="2"/>
        <v>0</v>
      </c>
      <c r="J13" s="9" t="s">
        <v>10</v>
      </c>
    </row>
    <row r="14" spans="1:10" ht="15.75" thickBot="1" x14ac:dyDescent="0.3">
      <c r="A14" s="3" t="s">
        <v>23</v>
      </c>
      <c r="B14" s="19" t="s">
        <v>26</v>
      </c>
      <c r="C14" s="7" t="s">
        <v>9</v>
      </c>
      <c r="D14" s="7">
        <v>180</v>
      </c>
      <c r="E14" s="8"/>
      <c r="F14" s="8">
        <f t="shared" si="0"/>
        <v>0</v>
      </c>
      <c r="G14" s="8"/>
      <c r="H14" s="8">
        <f t="shared" si="1"/>
        <v>0</v>
      </c>
      <c r="I14" s="8">
        <f t="shared" si="2"/>
        <v>0</v>
      </c>
      <c r="J14" s="9" t="s">
        <v>10</v>
      </c>
    </row>
    <row r="15" spans="1:10" ht="15.75" thickBot="1" x14ac:dyDescent="0.3">
      <c r="A15" s="3" t="s">
        <v>25</v>
      </c>
      <c r="B15" s="19" t="s">
        <v>28</v>
      </c>
      <c r="C15" s="7" t="s">
        <v>9</v>
      </c>
      <c r="D15" s="7">
        <v>60</v>
      </c>
      <c r="E15" s="8"/>
      <c r="F15" s="8">
        <f t="shared" si="0"/>
        <v>0</v>
      </c>
      <c r="G15" s="8"/>
      <c r="H15" s="8">
        <f t="shared" si="1"/>
        <v>0</v>
      </c>
      <c r="I15" s="8">
        <f t="shared" si="2"/>
        <v>0</v>
      </c>
      <c r="J15" s="9" t="s">
        <v>10</v>
      </c>
    </row>
    <row r="16" spans="1:10" ht="29.25" customHeight="1" thickBot="1" x14ac:dyDescent="0.3">
      <c r="A16" s="3" t="s">
        <v>27</v>
      </c>
      <c r="B16" s="19" t="s">
        <v>76</v>
      </c>
      <c r="C16" s="7" t="s">
        <v>9</v>
      </c>
      <c r="D16" s="7">
        <v>12</v>
      </c>
      <c r="E16" s="10"/>
      <c r="F16" s="8">
        <f t="shared" si="0"/>
        <v>0</v>
      </c>
      <c r="G16" s="10"/>
      <c r="H16" s="8">
        <f t="shared" si="1"/>
        <v>0</v>
      </c>
      <c r="I16" s="8">
        <f t="shared" si="2"/>
        <v>0</v>
      </c>
      <c r="J16" s="9" t="s">
        <v>10</v>
      </c>
    </row>
    <row r="17" spans="1:10" ht="28.5" customHeight="1" thickBot="1" x14ac:dyDescent="0.3">
      <c r="A17" s="3" t="s">
        <v>29</v>
      </c>
      <c r="B17" s="19" t="s">
        <v>31</v>
      </c>
      <c r="C17" s="7" t="s">
        <v>9</v>
      </c>
      <c r="D17" s="7">
        <v>120</v>
      </c>
      <c r="E17" s="10"/>
      <c r="F17" s="8">
        <f t="shared" si="0"/>
        <v>0</v>
      </c>
      <c r="G17" s="10"/>
      <c r="H17" s="8">
        <f t="shared" si="1"/>
        <v>0</v>
      </c>
      <c r="I17" s="8">
        <f t="shared" si="2"/>
        <v>0</v>
      </c>
      <c r="J17" s="9" t="s">
        <v>10</v>
      </c>
    </row>
    <row r="18" spans="1:10" ht="33.75" customHeight="1" thickBot="1" x14ac:dyDescent="0.3">
      <c r="A18" s="3" t="s">
        <v>30</v>
      </c>
      <c r="B18" s="19" t="s">
        <v>33</v>
      </c>
      <c r="C18" s="7" t="s">
        <v>9</v>
      </c>
      <c r="D18" s="7">
        <v>15</v>
      </c>
      <c r="E18" s="10"/>
      <c r="F18" s="8">
        <f t="shared" si="0"/>
        <v>0</v>
      </c>
      <c r="G18" s="10"/>
      <c r="H18" s="8">
        <f t="shared" si="1"/>
        <v>0</v>
      </c>
      <c r="I18" s="8">
        <f t="shared" si="2"/>
        <v>0</v>
      </c>
      <c r="J18" s="9" t="s">
        <v>10</v>
      </c>
    </row>
    <row r="19" spans="1:10" ht="26.25" thickBot="1" x14ac:dyDescent="0.3">
      <c r="A19" s="3" t="s">
        <v>32</v>
      </c>
      <c r="B19" s="19" t="s">
        <v>35</v>
      </c>
      <c r="C19" s="7" t="s">
        <v>9</v>
      </c>
      <c r="D19" s="7">
        <v>40</v>
      </c>
      <c r="E19" s="10"/>
      <c r="F19" s="8">
        <f t="shared" si="0"/>
        <v>0</v>
      </c>
      <c r="G19" s="10"/>
      <c r="H19" s="8">
        <f t="shared" si="1"/>
        <v>0</v>
      </c>
      <c r="I19" s="8">
        <f t="shared" si="2"/>
        <v>0</v>
      </c>
      <c r="J19" s="9" t="s">
        <v>36</v>
      </c>
    </row>
    <row r="20" spans="1:10" ht="26.25" thickBot="1" x14ac:dyDescent="0.3">
      <c r="A20" s="3" t="s">
        <v>34</v>
      </c>
      <c r="B20" s="19" t="s">
        <v>38</v>
      </c>
      <c r="C20" s="7" t="s">
        <v>9</v>
      </c>
      <c r="D20" s="7">
        <v>25</v>
      </c>
      <c r="E20" s="10"/>
      <c r="F20" s="8">
        <f t="shared" si="0"/>
        <v>0</v>
      </c>
      <c r="G20" s="10"/>
      <c r="H20" s="8">
        <f t="shared" si="1"/>
        <v>0</v>
      </c>
      <c r="I20" s="8">
        <f t="shared" si="2"/>
        <v>0</v>
      </c>
      <c r="J20" s="9" t="s">
        <v>36</v>
      </c>
    </row>
    <row r="21" spans="1:10" ht="26.25" thickBot="1" x14ac:dyDescent="0.3">
      <c r="A21" s="3" t="s">
        <v>37</v>
      </c>
      <c r="B21" s="19" t="s">
        <v>40</v>
      </c>
      <c r="C21" s="7" t="s">
        <v>9</v>
      </c>
      <c r="D21" s="7">
        <v>35</v>
      </c>
      <c r="E21" s="10"/>
      <c r="F21" s="8">
        <f t="shared" si="0"/>
        <v>0</v>
      </c>
      <c r="G21" s="10"/>
      <c r="H21" s="8">
        <f t="shared" si="1"/>
        <v>0</v>
      </c>
      <c r="I21" s="8">
        <f t="shared" si="2"/>
        <v>0</v>
      </c>
      <c r="J21" s="9" t="s">
        <v>36</v>
      </c>
    </row>
    <row r="22" spans="1:10" ht="60.75" customHeight="1" thickBot="1" x14ac:dyDescent="0.3">
      <c r="A22" s="3" t="s">
        <v>39</v>
      </c>
      <c r="B22" s="19" t="s">
        <v>42</v>
      </c>
      <c r="C22" s="7" t="s">
        <v>9</v>
      </c>
      <c r="D22" s="7">
        <f>SUM(18+12)</f>
        <v>30</v>
      </c>
      <c r="E22" s="10"/>
      <c r="F22" s="8">
        <f t="shared" si="0"/>
        <v>0</v>
      </c>
      <c r="G22" s="10"/>
      <c r="H22" s="8">
        <f t="shared" si="1"/>
        <v>0</v>
      </c>
      <c r="I22" s="8">
        <f t="shared" si="2"/>
        <v>0</v>
      </c>
      <c r="J22" s="9" t="s">
        <v>36</v>
      </c>
    </row>
    <row r="23" spans="1:10" ht="26.25" thickBot="1" x14ac:dyDescent="0.3">
      <c r="A23" s="3" t="s">
        <v>41</v>
      </c>
      <c r="B23" s="19" t="s">
        <v>44</v>
      </c>
      <c r="C23" s="7" t="s">
        <v>9</v>
      </c>
      <c r="D23" s="7">
        <v>18</v>
      </c>
      <c r="E23" s="10"/>
      <c r="F23" s="8">
        <f t="shared" si="0"/>
        <v>0</v>
      </c>
      <c r="G23" s="10"/>
      <c r="H23" s="8">
        <f t="shared" si="1"/>
        <v>0</v>
      </c>
      <c r="I23" s="8">
        <f t="shared" si="2"/>
        <v>0</v>
      </c>
      <c r="J23" s="9" t="s">
        <v>36</v>
      </c>
    </row>
    <row r="24" spans="1:10" ht="39" thickBot="1" x14ac:dyDescent="0.3">
      <c r="A24" s="3" t="s">
        <v>43</v>
      </c>
      <c r="B24" s="19" t="s">
        <v>77</v>
      </c>
      <c r="C24" s="7" t="s">
        <v>9</v>
      </c>
      <c r="D24" s="7">
        <v>15</v>
      </c>
      <c r="E24" s="10"/>
      <c r="F24" s="8">
        <f t="shared" si="0"/>
        <v>0</v>
      </c>
      <c r="G24" s="10"/>
      <c r="H24" s="8">
        <f t="shared" si="1"/>
        <v>0</v>
      </c>
      <c r="I24" s="8">
        <f t="shared" si="2"/>
        <v>0</v>
      </c>
      <c r="J24" s="9" t="s">
        <v>36</v>
      </c>
    </row>
    <row r="25" spans="1:10" ht="15.75" thickBot="1" x14ac:dyDescent="0.3">
      <c r="A25" s="3" t="s">
        <v>45</v>
      </c>
      <c r="B25" s="19" t="s">
        <v>78</v>
      </c>
      <c r="C25" s="7" t="s">
        <v>9</v>
      </c>
      <c r="D25" s="7">
        <v>15</v>
      </c>
      <c r="E25" s="10"/>
      <c r="F25" s="8">
        <f t="shared" si="0"/>
        <v>0</v>
      </c>
      <c r="G25" s="10"/>
      <c r="H25" s="8">
        <f t="shared" si="1"/>
        <v>0</v>
      </c>
      <c r="I25" s="8">
        <f t="shared" si="2"/>
        <v>0</v>
      </c>
      <c r="J25" s="9" t="s">
        <v>36</v>
      </c>
    </row>
    <row r="26" spans="1:10" ht="15.75" thickBot="1" x14ac:dyDescent="0.3">
      <c r="A26" s="3" t="s">
        <v>46</v>
      </c>
      <c r="B26" s="19" t="s">
        <v>48</v>
      </c>
      <c r="C26" s="7" t="s">
        <v>9</v>
      </c>
      <c r="D26" s="7">
        <v>15</v>
      </c>
      <c r="E26" s="10"/>
      <c r="F26" s="8">
        <f t="shared" si="0"/>
        <v>0</v>
      </c>
      <c r="G26" s="10"/>
      <c r="H26" s="8">
        <f t="shared" si="1"/>
        <v>0</v>
      </c>
      <c r="I26" s="8">
        <f t="shared" si="2"/>
        <v>0</v>
      </c>
      <c r="J26" s="9" t="s">
        <v>36</v>
      </c>
    </row>
    <row r="27" spans="1:10" ht="39" thickBot="1" x14ac:dyDescent="0.3">
      <c r="A27" s="3" t="s">
        <v>47</v>
      </c>
      <c r="B27" s="19" t="s">
        <v>50</v>
      </c>
      <c r="C27" s="7" t="s">
        <v>9</v>
      </c>
      <c r="D27" s="7">
        <f>SUM(50+50)</f>
        <v>100</v>
      </c>
      <c r="E27" s="10"/>
      <c r="F27" s="8">
        <f t="shared" si="0"/>
        <v>0</v>
      </c>
      <c r="G27" s="10"/>
      <c r="H27" s="8">
        <f t="shared" si="1"/>
        <v>0</v>
      </c>
      <c r="I27" s="8">
        <f t="shared" si="2"/>
        <v>0</v>
      </c>
      <c r="J27" s="9" t="s">
        <v>36</v>
      </c>
    </row>
    <row r="28" spans="1:10" ht="26.25" thickBot="1" x14ac:dyDescent="0.3">
      <c r="A28" s="3" t="s">
        <v>49</v>
      </c>
      <c r="B28" s="19" t="s">
        <v>79</v>
      </c>
      <c r="C28" s="7" t="s">
        <v>9</v>
      </c>
      <c r="D28" s="7">
        <v>50</v>
      </c>
      <c r="E28" s="10"/>
      <c r="F28" s="8">
        <f t="shared" si="0"/>
        <v>0</v>
      </c>
      <c r="G28" s="10"/>
      <c r="H28" s="8">
        <f t="shared" si="1"/>
        <v>0</v>
      </c>
      <c r="I28" s="8">
        <f t="shared" si="2"/>
        <v>0</v>
      </c>
      <c r="J28" s="9" t="s">
        <v>36</v>
      </c>
    </row>
    <row r="29" spans="1:10" ht="45.75" customHeight="1" thickBot="1" x14ac:dyDescent="0.3">
      <c r="A29" s="3" t="s">
        <v>51</v>
      </c>
      <c r="B29" s="19" t="s">
        <v>80</v>
      </c>
      <c r="C29" s="7" t="s">
        <v>9</v>
      </c>
      <c r="D29" s="7">
        <v>8</v>
      </c>
      <c r="E29" s="10"/>
      <c r="F29" s="8">
        <f t="shared" si="0"/>
        <v>0</v>
      </c>
      <c r="G29" s="10"/>
      <c r="H29" s="8">
        <f t="shared" si="1"/>
        <v>0</v>
      </c>
      <c r="I29" s="8">
        <f t="shared" si="2"/>
        <v>0</v>
      </c>
      <c r="J29" s="9" t="s">
        <v>36</v>
      </c>
    </row>
    <row r="30" spans="1:10" ht="30.75" customHeight="1" thickBot="1" x14ac:dyDescent="0.3">
      <c r="A30" s="3" t="s">
        <v>52</v>
      </c>
      <c r="B30" s="19" t="s">
        <v>54</v>
      </c>
      <c r="C30" s="7" t="s">
        <v>9</v>
      </c>
      <c r="D30" s="7">
        <v>40</v>
      </c>
      <c r="E30" s="10"/>
      <c r="F30" s="8">
        <f t="shared" si="0"/>
        <v>0</v>
      </c>
      <c r="G30" s="10"/>
      <c r="H30" s="8">
        <f t="shared" si="1"/>
        <v>0</v>
      </c>
      <c r="I30" s="8">
        <f t="shared" si="2"/>
        <v>0</v>
      </c>
      <c r="J30" s="9" t="s">
        <v>36</v>
      </c>
    </row>
    <row r="31" spans="1:10" ht="15.75" thickBot="1" x14ac:dyDescent="0.3">
      <c r="A31" s="3" t="s">
        <v>53</v>
      </c>
      <c r="B31" s="19" t="s">
        <v>56</v>
      </c>
      <c r="C31" s="7" t="s">
        <v>9</v>
      </c>
      <c r="D31" s="7">
        <v>80</v>
      </c>
      <c r="E31" s="10"/>
      <c r="F31" s="8">
        <f t="shared" si="0"/>
        <v>0</v>
      </c>
      <c r="G31" s="10"/>
      <c r="H31" s="8">
        <f t="shared" si="1"/>
        <v>0</v>
      </c>
      <c r="I31" s="8">
        <f t="shared" si="2"/>
        <v>0</v>
      </c>
      <c r="J31" s="9" t="s">
        <v>36</v>
      </c>
    </row>
    <row r="32" spans="1:10" ht="45.75" customHeight="1" thickBot="1" x14ac:dyDescent="0.3">
      <c r="A32" s="3" t="s">
        <v>55</v>
      </c>
      <c r="B32" s="19" t="s">
        <v>81</v>
      </c>
      <c r="C32" s="7" t="s">
        <v>9</v>
      </c>
      <c r="D32" s="7">
        <v>10</v>
      </c>
      <c r="E32" s="10"/>
      <c r="F32" s="8">
        <f t="shared" si="0"/>
        <v>0</v>
      </c>
      <c r="G32" s="10"/>
      <c r="H32" s="8">
        <f t="shared" si="1"/>
        <v>0</v>
      </c>
      <c r="I32" s="8">
        <f t="shared" si="2"/>
        <v>0</v>
      </c>
      <c r="J32" s="9" t="s">
        <v>36</v>
      </c>
    </row>
    <row r="33" spans="1:10" ht="45.75" customHeight="1" thickBot="1" x14ac:dyDescent="0.3">
      <c r="A33" s="3" t="s">
        <v>57</v>
      </c>
      <c r="B33" s="19" t="s">
        <v>82</v>
      </c>
      <c r="C33" s="7" t="s">
        <v>9</v>
      </c>
      <c r="D33" s="7">
        <v>30</v>
      </c>
      <c r="E33" s="10"/>
      <c r="F33" s="8">
        <f t="shared" si="0"/>
        <v>0</v>
      </c>
      <c r="G33" s="10"/>
      <c r="H33" s="8">
        <f t="shared" si="1"/>
        <v>0</v>
      </c>
      <c r="I33" s="8">
        <f t="shared" si="2"/>
        <v>0</v>
      </c>
      <c r="J33" s="9" t="s">
        <v>36</v>
      </c>
    </row>
    <row r="34" spans="1:10" ht="45.75" customHeight="1" thickBot="1" x14ac:dyDescent="0.3">
      <c r="A34" s="3" t="s">
        <v>58</v>
      </c>
      <c r="B34" s="19" t="s">
        <v>75</v>
      </c>
      <c r="C34" s="7" t="s">
        <v>9</v>
      </c>
      <c r="D34" s="7">
        <v>10</v>
      </c>
      <c r="E34" s="10"/>
      <c r="F34" s="8">
        <f t="shared" si="0"/>
        <v>0</v>
      </c>
      <c r="G34" s="10"/>
      <c r="H34" s="8">
        <f t="shared" si="1"/>
        <v>0</v>
      </c>
      <c r="I34" s="8">
        <f t="shared" si="2"/>
        <v>0</v>
      </c>
      <c r="J34" s="9" t="s">
        <v>36</v>
      </c>
    </row>
    <row r="35" spans="1:10" ht="39" thickBot="1" x14ac:dyDescent="0.3">
      <c r="A35" s="3" t="s">
        <v>59</v>
      </c>
      <c r="B35" s="19" t="s">
        <v>83</v>
      </c>
      <c r="C35" s="7" t="s">
        <v>9</v>
      </c>
      <c r="D35" s="7">
        <f>SUM(15+85)</f>
        <v>100</v>
      </c>
      <c r="E35" s="10"/>
      <c r="F35" s="8">
        <f t="shared" si="0"/>
        <v>0</v>
      </c>
      <c r="G35" s="10"/>
      <c r="H35" s="8">
        <f t="shared" si="1"/>
        <v>0</v>
      </c>
      <c r="I35" s="8">
        <f t="shared" si="2"/>
        <v>0</v>
      </c>
      <c r="J35" s="9" t="s">
        <v>36</v>
      </c>
    </row>
    <row r="36" spans="1:10" ht="15.75" thickBot="1" x14ac:dyDescent="0.3">
      <c r="A36" s="3" t="s">
        <v>60</v>
      </c>
      <c r="B36" s="19" t="s">
        <v>62</v>
      </c>
      <c r="C36" s="7" t="s">
        <v>9</v>
      </c>
      <c r="D36" s="7">
        <v>15</v>
      </c>
      <c r="E36" s="10"/>
      <c r="F36" s="8">
        <f t="shared" si="0"/>
        <v>0</v>
      </c>
      <c r="G36" s="10"/>
      <c r="H36" s="8">
        <f t="shared" si="1"/>
        <v>0</v>
      </c>
      <c r="I36" s="8">
        <f t="shared" si="2"/>
        <v>0</v>
      </c>
      <c r="J36" s="9" t="s">
        <v>36</v>
      </c>
    </row>
    <row r="37" spans="1:10" ht="39" thickBot="1" x14ac:dyDescent="0.3">
      <c r="A37" s="3" t="s">
        <v>61</v>
      </c>
      <c r="B37" s="19" t="s">
        <v>84</v>
      </c>
      <c r="C37" s="7" t="s">
        <v>9</v>
      </c>
      <c r="D37" s="7">
        <v>15</v>
      </c>
      <c r="E37" s="10"/>
      <c r="F37" s="8">
        <f t="shared" si="0"/>
        <v>0</v>
      </c>
      <c r="G37" s="10"/>
      <c r="H37" s="8">
        <f t="shared" si="1"/>
        <v>0</v>
      </c>
      <c r="I37" s="8">
        <f t="shared" si="2"/>
        <v>0</v>
      </c>
      <c r="J37" s="9" t="s">
        <v>36</v>
      </c>
    </row>
    <row r="38" spans="1:10" ht="45.75" customHeight="1" thickBot="1" x14ac:dyDescent="0.3">
      <c r="A38" s="3" t="s">
        <v>63</v>
      </c>
      <c r="B38" s="19" t="s">
        <v>65</v>
      </c>
      <c r="C38" s="7" t="s">
        <v>9</v>
      </c>
      <c r="D38" s="7">
        <v>6</v>
      </c>
      <c r="E38" s="10"/>
      <c r="F38" s="8">
        <f t="shared" si="0"/>
        <v>0</v>
      </c>
      <c r="G38" s="10"/>
      <c r="H38" s="8">
        <f t="shared" si="1"/>
        <v>0</v>
      </c>
      <c r="I38" s="8">
        <f t="shared" si="2"/>
        <v>0</v>
      </c>
      <c r="J38" s="14" t="s">
        <v>36</v>
      </c>
    </row>
    <row r="39" spans="1:10" ht="15.75" thickBot="1" x14ac:dyDescent="0.3">
      <c r="A39" s="3" t="s">
        <v>64</v>
      </c>
      <c r="B39" s="20" t="s">
        <v>66</v>
      </c>
      <c r="C39" s="11" t="s">
        <v>9</v>
      </c>
      <c r="D39" s="11">
        <v>10</v>
      </c>
      <c r="E39" s="25"/>
      <c r="F39" s="16">
        <f t="shared" si="0"/>
        <v>0</v>
      </c>
      <c r="G39" s="25"/>
      <c r="H39" s="16">
        <f t="shared" si="1"/>
        <v>0</v>
      </c>
      <c r="I39" s="16">
        <f t="shared" si="2"/>
        <v>0</v>
      </c>
      <c r="J39" s="13" t="s">
        <v>36</v>
      </c>
    </row>
    <row r="40" spans="1:10" ht="15.75" thickBot="1" x14ac:dyDescent="0.3">
      <c r="A40" s="3"/>
      <c r="B40" s="20" t="s">
        <v>88</v>
      </c>
      <c r="C40" s="11" t="s">
        <v>9</v>
      </c>
      <c r="D40" s="11">
        <v>5</v>
      </c>
      <c r="E40" s="25"/>
      <c r="F40" s="16">
        <f t="shared" si="0"/>
        <v>0</v>
      </c>
      <c r="G40" s="25"/>
      <c r="H40" s="16">
        <f t="shared" si="1"/>
        <v>0</v>
      </c>
      <c r="I40" s="16">
        <f t="shared" si="2"/>
        <v>0</v>
      </c>
      <c r="J40" s="13" t="s">
        <v>36</v>
      </c>
    </row>
    <row r="41" spans="1:10" ht="15.75" thickBot="1" x14ac:dyDescent="0.3">
      <c r="A41" s="3"/>
      <c r="B41" s="20" t="s">
        <v>89</v>
      </c>
      <c r="C41" s="11" t="s">
        <v>9</v>
      </c>
      <c r="D41" s="11"/>
      <c r="E41" s="25"/>
      <c r="F41" s="16">
        <f t="shared" si="0"/>
        <v>0</v>
      </c>
      <c r="G41" s="25"/>
      <c r="H41" s="16">
        <f t="shared" si="1"/>
        <v>0</v>
      </c>
      <c r="I41" s="16">
        <f t="shared" si="2"/>
        <v>0</v>
      </c>
      <c r="J41" s="13" t="s">
        <v>36</v>
      </c>
    </row>
    <row r="42" spans="1:10" ht="15.75" thickBot="1" x14ac:dyDescent="0.3">
      <c r="A42" s="3"/>
      <c r="B42" s="20" t="s">
        <v>90</v>
      </c>
      <c r="C42" s="11" t="s">
        <v>9</v>
      </c>
      <c r="D42" s="11">
        <v>13</v>
      </c>
      <c r="E42" s="25"/>
      <c r="F42" s="16">
        <f t="shared" si="0"/>
        <v>0</v>
      </c>
      <c r="G42" s="25"/>
      <c r="H42" s="16">
        <f t="shared" si="1"/>
        <v>0</v>
      </c>
      <c r="I42" s="16">
        <f t="shared" si="2"/>
        <v>0</v>
      </c>
      <c r="J42" s="13" t="s">
        <v>36</v>
      </c>
    </row>
    <row r="43" spans="1:10" ht="33" customHeight="1" thickBot="1" x14ac:dyDescent="0.3">
      <c r="A43" s="3" t="s">
        <v>87</v>
      </c>
      <c r="B43" s="20" t="s">
        <v>86</v>
      </c>
      <c r="C43" s="11" t="s">
        <v>9</v>
      </c>
      <c r="D43" s="11">
        <v>10</v>
      </c>
      <c r="E43" s="12"/>
      <c r="F43" s="16">
        <f t="shared" si="0"/>
        <v>0</v>
      </c>
      <c r="G43" s="12"/>
      <c r="H43" s="16">
        <f t="shared" si="1"/>
        <v>0</v>
      </c>
      <c r="I43" s="16">
        <f t="shared" si="2"/>
        <v>0</v>
      </c>
      <c r="J43" s="13" t="s">
        <v>36</v>
      </c>
    </row>
    <row r="44" spans="1:10" ht="15.75" thickBot="1" x14ac:dyDescent="0.3">
      <c r="A44" s="35" t="s">
        <v>71</v>
      </c>
      <c r="B44" s="36"/>
      <c r="C44" s="36"/>
      <c r="D44" s="36"/>
      <c r="E44" s="37"/>
      <c r="F44" s="21">
        <f>SUM(F6:F43)</f>
        <v>0</v>
      </c>
      <c r="G44" s="22"/>
      <c r="H44" s="23">
        <f>SUM(H6:H43)</f>
        <v>0</v>
      </c>
      <c r="I44" s="23">
        <f>SUM(I6:I43)</f>
        <v>0</v>
      </c>
      <c r="J44" s="24"/>
    </row>
    <row r="45" spans="1:10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x14ac:dyDescent="0.25">
      <c r="A46" s="28" t="s">
        <v>74</v>
      </c>
      <c r="B46" s="29"/>
      <c r="C46" s="29"/>
      <c r="D46" s="29"/>
      <c r="E46" s="29"/>
      <c r="F46" s="29"/>
      <c r="G46" s="29"/>
      <c r="H46" s="29"/>
      <c r="I46" s="29"/>
      <c r="J46" s="29"/>
    </row>
    <row r="47" spans="1:10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 ht="86.2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</row>
    <row r="49" spans="1:10" ht="93" customHeight="1" x14ac:dyDescent="0.25">
      <c r="A49" s="17"/>
      <c r="B49" s="17"/>
      <c r="C49" s="17"/>
      <c r="D49" s="17"/>
      <c r="E49" s="17"/>
      <c r="F49" s="17"/>
      <c r="G49" s="17"/>
      <c r="H49" s="26" t="s">
        <v>73</v>
      </c>
      <c r="I49" s="27"/>
      <c r="J49" s="27"/>
    </row>
  </sheetData>
  <mergeCells count="7">
    <mergeCell ref="H49:J49"/>
    <mergeCell ref="A46:J46"/>
    <mergeCell ref="A1:J1"/>
    <mergeCell ref="A2:J2"/>
    <mergeCell ref="A4:J4"/>
    <mergeCell ref="A44:E44"/>
    <mergeCell ref="A3:J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Gondzik Zuzanna</cp:lastModifiedBy>
  <dcterms:created xsi:type="dcterms:W3CDTF">2015-06-05T18:19:34Z</dcterms:created>
  <dcterms:modified xsi:type="dcterms:W3CDTF">2023-06-15T09:52:09Z</dcterms:modified>
</cp:coreProperties>
</file>